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 s="1"/>
  <c r="S9"/>
  <c r="C10"/>
  <c r="G10"/>
  <c r="J10"/>
  <c r="M10"/>
  <c r="N10"/>
  <c r="O10"/>
  <c r="P10"/>
  <c r="S10"/>
  <c r="C11"/>
  <c r="G11"/>
  <c r="J11"/>
  <c r="M11"/>
  <c r="N11"/>
  <c r="O1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P14" s="1"/>
  <c r="S14"/>
  <c r="C15"/>
  <c r="G15"/>
  <c r="J15"/>
  <c r="M15"/>
  <c r="N15"/>
  <c r="O15"/>
  <c r="P15" s="1"/>
  <c r="S15"/>
  <c r="C16"/>
  <c r="G16"/>
  <c r="J16"/>
  <c r="M16"/>
  <c r="N16"/>
  <c r="O16"/>
  <c r="P16" s="1"/>
  <c r="S16"/>
  <c r="C17"/>
  <c r="G17"/>
  <c r="J17"/>
  <c r="M17"/>
  <c r="N17"/>
  <c r="O17"/>
  <c r="S17"/>
  <c r="C18"/>
  <c r="G18"/>
  <c r="J18"/>
  <c r="M18"/>
  <c r="N18"/>
  <c r="O18"/>
  <c r="P18" s="1"/>
  <c r="S18"/>
  <c r="C19"/>
  <c r="G19"/>
  <c r="J19"/>
  <c r="M19"/>
  <c r="N19"/>
  <c r="O19"/>
  <c r="P19" s="1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 s="1"/>
  <c r="S27"/>
  <c r="C28"/>
  <c r="G28"/>
  <c r="J28"/>
  <c r="M28"/>
  <c r="N28"/>
  <c r="P28" s="1"/>
  <c r="O28"/>
  <c r="S28"/>
  <c r="C29"/>
  <c r="G29"/>
  <c r="J29"/>
  <c r="M29"/>
  <c r="N29"/>
  <c r="O29"/>
  <c r="P29" s="1"/>
  <c r="S29"/>
  <c r="C30"/>
  <c r="G30"/>
  <c r="J30"/>
  <c r="M30"/>
  <c r="N30"/>
  <c r="O30"/>
  <c r="P30" s="1"/>
  <c r="S30"/>
  <c r="C31"/>
  <c r="G31"/>
  <c r="J31"/>
  <c r="M31"/>
  <c r="N31"/>
  <c r="O31"/>
  <c r="S31"/>
  <c r="C32"/>
  <c r="G32"/>
  <c r="J32"/>
  <c r="M32"/>
  <c r="N32"/>
  <c r="O32"/>
  <c r="P32" s="1"/>
  <c r="S32"/>
  <c r="C33"/>
  <c r="G33"/>
  <c r="J33"/>
  <c r="M33"/>
  <c r="N33"/>
  <c r="O33"/>
  <c r="S33"/>
  <c r="C34"/>
  <c r="G34"/>
  <c r="J34"/>
  <c r="M34"/>
  <c r="N34"/>
  <c r="O34"/>
  <c r="P34" s="1"/>
  <c r="S34"/>
  <c r="C35"/>
  <c r="G35"/>
  <c r="J35"/>
  <c r="M35"/>
  <c r="N35"/>
  <c r="O35"/>
  <c r="S35"/>
  <c r="C36"/>
  <c r="G36"/>
  <c r="J36"/>
  <c r="M36"/>
  <c r="N36"/>
  <c r="O36"/>
  <c r="P36" s="1"/>
  <c r="S36"/>
  <c r="C37"/>
  <c r="G37"/>
  <c r="J37"/>
  <c r="M37"/>
  <c r="N37"/>
  <c r="O37"/>
  <c r="S37"/>
  <c r="C38"/>
  <c r="G38"/>
  <c r="J38"/>
  <c r="M38"/>
  <c r="N38"/>
  <c r="O38"/>
  <c r="P38" s="1"/>
  <c r="S38"/>
  <c r="V39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7" l="1"/>
  <c r="P35"/>
  <c r="P33"/>
  <c r="P31"/>
  <c r="S39"/>
  <c r="M39"/>
  <c r="J39"/>
  <c r="G39"/>
  <c r="N39"/>
  <c r="C39"/>
  <c r="P17"/>
  <c r="P11"/>
  <c r="C20"/>
  <c r="S20"/>
  <c r="M20"/>
  <c r="J20"/>
  <c r="G20"/>
  <c r="N20"/>
  <c r="O20"/>
  <c r="O39"/>
  <c r="P39" l="1"/>
  <c r="P20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<sst xmlns="http://schemas.openxmlformats.org/spreadsheetml/2006/main" count="119" uniqueCount="58">
  <si>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</si>
  <si>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</si>
  <si>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</si>
  <si>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</si>
  <si>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</si>
  <si>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</si>
  <si>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</si>
  <si>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</si>
  <si>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</si>
  <si>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</si>
  <si>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</si>
  <si>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</si>
  <si>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</si>
  <si>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</si>
  <si>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</si>
  <si>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</si>
  <si>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</si>
  <si>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</si>
  <si>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</si>
  <si>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</si>
  <si>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</si>
  <si>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</si>
  <si>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</si>
  <si>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</si>
  <si>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</si>
  <si>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</si>
  <si>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</si>
  <si>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</si>
  <si>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Atomerőmű SE   (40:00) 102-84</t>
  </si>
  <si>
    <t>Kaposvári KK</t>
  </si>
  <si>
    <t>BENKE Szilard</t>
  </si>
  <si>
    <t>DAVID Gergely</t>
  </si>
  <si>
    <t>DRAHOS Gabor</t>
  </si>
  <si>
    <t>DUNN Christopher</t>
  </si>
  <si>
    <t>*</t>
  </si>
  <si>
    <t>FEKETE Nikola</t>
  </si>
  <si>
    <t>FONAI Richard</t>
  </si>
  <si>
    <t>HENDLEIN Roland</t>
  </si>
  <si>
    <t>KOVACS Soma</t>
  </si>
  <si>
    <t>PAPP Peter</t>
  </si>
  <si>
    <t>SPICA Marko</t>
  </si>
  <si>
    <t>SWANSTON Kyle</t>
  </si>
  <si>
    <t>SZOKE Balazs</t>
  </si>
  <si>
    <t>Atomerőmű SE</t>
  </si>
  <si>
    <t>CZINGER Zoltan</t>
  </si>
  <si>
    <t>EILINGSFELD Janos</t>
  </si>
  <si>
    <t>IDLET Steven</t>
  </si>
  <si>
    <t>ILLES Mate</t>
  </si>
  <si>
    <t>KAMAN Tamas</t>
  </si>
  <si>
    <t>KERPEL-FRONIUS Balazs</t>
  </si>
  <si>
    <t>KORTELYESI Gergely</t>
  </si>
  <si>
    <t>KOVACS Akos</t>
  </si>
  <si>
    <t>LEVY Jonathan</t>
  </si>
  <si>
    <t>TOTH Adam</t>
  </si>
  <si>
    <t>VOJVODA David</t>
  </si>
  <si>
    <t>WILLIAMS Lorenzo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</si>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</sst>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46" fontId="3" fillId="0" borderId="7" xfId="0" applyNumberFormat="1" applyFont="1" applyBorder="1"/>
    <xf numFmtId="0" fontId="5" fillId="0" borderId="7" xfId="0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7</v>
      </c>
      <c r="B9" s="20" t="s">
        <v>31</v>
      </c>
      <c r="C9" s="20">
        <f t="shared" si="1"/>
        <v>14</v>
      </c>
      <c r="D9" s="31">
        <v>1</v>
      </c>
      <c r="E9" s="20">
        <v>4</v>
      </c>
      <c r="F9" s="20">
        <v>5</v>
      </c>
      <c r="G9" s="24">
        <f t="shared" si="2"/>
        <v>80</v>
      </c>
      <c r="H9" s="20">
        <v>2</v>
      </c>
      <c r="I9" s="20">
        <v>4</v>
      </c>
      <c r="J9" s="24">
        <f t="shared" si="3"/>
        <v>50</v>
      </c>
      <c r="K9" s="20">
        <v>0</v>
      </c>
      <c r="L9" s="20">
        <v>1</v>
      </c>
      <c r="M9" s="24">
        <f t="shared" si="4"/>
        <v>0</v>
      </c>
      <c r="N9" s="20">
        <f t="shared" si="5"/>
        <v>6</v>
      </c>
      <c r="O9" s="20">
        <f t="shared" si="0"/>
        <v>10</v>
      </c>
      <c r="P9" s="24">
        <f t="shared" si="6"/>
        <v>60</v>
      </c>
      <c r="Q9" s="20">
        <v>2</v>
      </c>
      <c r="R9" s="20">
        <v>4</v>
      </c>
      <c r="S9" s="24">
        <f t="shared" si="7"/>
        <v>50</v>
      </c>
      <c r="T9" s="20">
        <v>8</v>
      </c>
      <c r="U9" s="20">
        <v>2</v>
      </c>
      <c r="V9" s="20">
        <v>10</v>
      </c>
      <c r="W9" s="20">
        <v>1</v>
      </c>
      <c r="X9" s="20">
        <v>0</v>
      </c>
      <c r="Y9" s="20">
        <v>4</v>
      </c>
      <c r="Z9" s="20">
        <v>5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20</v>
      </c>
    </row>
    <row r="10" spans="1:33" s="4" customFormat="1">
      <c r="A10" s="16">
        <v>15</v>
      </c>
      <c r="B10" s="20" t="s">
        <v>32</v>
      </c>
      <c r="C10" s="20">
        <f t="shared" si="1"/>
        <v>6</v>
      </c>
      <c r="D10" s="31">
        <v>1.0416666666666667</v>
      </c>
      <c r="E10" s="20">
        <v>0</v>
      </c>
      <c r="F10" s="20">
        <v>2</v>
      </c>
      <c r="G10" s="24">
        <f t="shared" si="2"/>
        <v>0</v>
      </c>
      <c r="H10" s="20">
        <v>0</v>
      </c>
      <c r="I10" s="20">
        <v>1</v>
      </c>
      <c r="J10" s="24">
        <f t="shared" si="3"/>
        <v>0</v>
      </c>
      <c r="K10" s="20">
        <v>2</v>
      </c>
      <c r="L10" s="20">
        <v>5</v>
      </c>
      <c r="M10" s="24">
        <f t="shared" si="4"/>
        <v>40</v>
      </c>
      <c r="N10" s="20">
        <f t="shared" si="5"/>
        <v>2</v>
      </c>
      <c r="O10" s="20">
        <f t="shared" si="0"/>
        <v>8</v>
      </c>
      <c r="P10" s="24">
        <f t="shared" si="6"/>
        <v>25</v>
      </c>
      <c r="Q10" s="20">
        <v>0</v>
      </c>
      <c r="R10" s="20">
        <v>0</v>
      </c>
      <c r="S10" s="24">
        <f t="shared" si="7"/>
        <v>0</v>
      </c>
      <c r="T10" s="20">
        <v>2</v>
      </c>
      <c r="U10" s="20">
        <v>1</v>
      </c>
      <c r="V10" s="20">
        <v>3</v>
      </c>
      <c r="W10" s="20">
        <v>1</v>
      </c>
      <c r="X10" s="20">
        <v>0</v>
      </c>
      <c r="Y10" s="20">
        <v>4</v>
      </c>
      <c r="Z10" s="20">
        <v>2</v>
      </c>
      <c r="AA10" s="20">
        <v>4</v>
      </c>
      <c r="AB10" s="20">
        <v>0</v>
      </c>
      <c r="AC10" s="20">
        <v>0</v>
      </c>
      <c r="AD10" s="20">
        <v>0</v>
      </c>
      <c r="AE10" s="20">
        <v>0</v>
      </c>
      <c r="AF10" s="12">
        <v>6</v>
      </c>
    </row>
    <row r="11" spans="1:33" s="4" customFormat="1">
      <c r="A11" s="16">
        <v>20</v>
      </c>
      <c r="B11" s="32" t="s">
        <v>33</v>
      </c>
      <c r="C11" s="20">
        <f t="shared" si="1"/>
        <v>14</v>
      </c>
      <c r="D11" s="31">
        <v>1.625</v>
      </c>
      <c r="E11" s="20">
        <v>2</v>
      </c>
      <c r="F11" s="20">
        <v>6</v>
      </c>
      <c r="G11" s="24">
        <f t="shared" si="2"/>
        <v>33.333333333333329</v>
      </c>
      <c r="H11" s="20">
        <v>2</v>
      </c>
      <c r="I11" s="20">
        <v>4</v>
      </c>
      <c r="J11" s="24">
        <f t="shared" si="3"/>
        <v>50</v>
      </c>
      <c r="K11" s="20">
        <v>2</v>
      </c>
      <c r="L11" s="20">
        <v>8</v>
      </c>
      <c r="M11" s="24">
        <f t="shared" si="4"/>
        <v>25</v>
      </c>
      <c r="N11" s="20">
        <f t="shared" si="5"/>
        <v>6</v>
      </c>
      <c r="O11" s="20">
        <f t="shared" si="0"/>
        <v>18</v>
      </c>
      <c r="P11" s="24">
        <f t="shared" si="6"/>
        <v>33.333333333333329</v>
      </c>
      <c r="Q11" s="20">
        <v>0</v>
      </c>
      <c r="R11" s="20">
        <v>0</v>
      </c>
      <c r="S11" s="24">
        <f t="shared" si="7"/>
        <v>0</v>
      </c>
      <c r="T11" s="20">
        <v>4</v>
      </c>
      <c r="U11" s="20">
        <v>0</v>
      </c>
      <c r="V11" s="20">
        <v>4</v>
      </c>
      <c r="W11" s="20">
        <v>5</v>
      </c>
      <c r="X11" s="20">
        <v>1</v>
      </c>
      <c r="Y11" s="20">
        <v>1</v>
      </c>
      <c r="Z11" s="20">
        <v>0</v>
      </c>
      <c r="AA11" s="20">
        <v>15</v>
      </c>
      <c r="AB11" s="20">
        <v>0</v>
      </c>
      <c r="AC11" s="20">
        <v>0</v>
      </c>
      <c r="AD11" s="20">
        <v>0</v>
      </c>
      <c r="AE11" s="20">
        <v>0</v>
      </c>
      <c r="AF11" s="12">
        <v>24</v>
      </c>
      <c r="AG11" s="4" t="s">
        <v>34</v>
      </c>
    </row>
    <row r="12" spans="1:33" s="4" customFormat="1">
      <c r="A12" s="16">
        <v>10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16</v>
      </c>
      <c r="B13" s="20" t="s">
        <v>36</v>
      </c>
      <c r="C13" s="20">
        <f t="shared" si="1"/>
        <v>0</v>
      </c>
      <c r="D13" s="30">
        <v>0</v>
      </c>
      <c r="E13" s="20">
        <v>0</v>
      </c>
      <c r="F13" s="20">
        <v>0</v>
      </c>
      <c r="G13" s="24">
        <f t="shared" si="2"/>
        <v>0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0</v>
      </c>
      <c r="M13" s="24">
        <f t="shared" si="4"/>
        <v>0</v>
      </c>
      <c r="N13" s="20">
        <f t="shared" si="5"/>
        <v>0</v>
      </c>
      <c r="O13" s="20">
        <f t="shared" si="0"/>
        <v>0</v>
      </c>
      <c r="P13" s="24">
        <f t="shared" si="6"/>
        <v>0</v>
      </c>
      <c r="Q13" s="20">
        <v>0</v>
      </c>
      <c r="R13" s="20">
        <v>0</v>
      </c>
      <c r="S13" s="24">
        <f t="shared" si="7"/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0</v>
      </c>
    </row>
    <row r="14" spans="1:33" s="4" customFormat="1">
      <c r="A14" s="16">
        <v>11</v>
      </c>
      <c r="B14" s="32" t="s">
        <v>37</v>
      </c>
      <c r="C14" s="20">
        <f t="shared" si="1"/>
        <v>17</v>
      </c>
      <c r="D14" s="31">
        <v>1.2083333333333333</v>
      </c>
      <c r="E14" s="20">
        <v>3</v>
      </c>
      <c r="F14" s="20">
        <v>7</v>
      </c>
      <c r="G14" s="24">
        <f t="shared" si="2"/>
        <v>42.857142857142854</v>
      </c>
      <c r="H14" s="20">
        <v>0</v>
      </c>
      <c r="I14" s="20">
        <v>1</v>
      </c>
      <c r="J14" s="24">
        <f t="shared" si="3"/>
        <v>0</v>
      </c>
      <c r="K14" s="20">
        <v>3</v>
      </c>
      <c r="L14" s="20">
        <v>5</v>
      </c>
      <c r="M14" s="24">
        <f t="shared" si="4"/>
        <v>60</v>
      </c>
      <c r="N14" s="20">
        <f t="shared" si="5"/>
        <v>6</v>
      </c>
      <c r="O14" s="20">
        <f t="shared" si="0"/>
        <v>13</v>
      </c>
      <c r="P14" s="24">
        <f t="shared" si="6"/>
        <v>46.153846153846153</v>
      </c>
      <c r="Q14" s="20">
        <v>2</v>
      </c>
      <c r="R14" s="20">
        <v>2</v>
      </c>
      <c r="S14" s="24">
        <f t="shared" si="7"/>
        <v>100</v>
      </c>
      <c r="T14" s="20">
        <v>2</v>
      </c>
      <c r="U14" s="20">
        <v>5</v>
      </c>
      <c r="V14" s="20">
        <v>7</v>
      </c>
      <c r="W14" s="20">
        <v>1</v>
      </c>
      <c r="X14" s="20">
        <v>4</v>
      </c>
      <c r="Y14" s="20">
        <v>2</v>
      </c>
      <c r="Z14" s="20">
        <v>2</v>
      </c>
      <c r="AA14" s="20">
        <v>0</v>
      </c>
      <c r="AB14" s="20">
        <v>0</v>
      </c>
      <c r="AC14" s="20">
        <v>0</v>
      </c>
      <c r="AD14" s="20">
        <v>0</v>
      </c>
      <c r="AE14" s="20">
        <v>1</v>
      </c>
      <c r="AF14" s="12">
        <v>14</v>
      </c>
      <c r="AG14" s="4" t="s">
        <v>34</v>
      </c>
    </row>
    <row r="15" spans="1:33" s="4" customFormat="1">
      <c r="A15" s="16">
        <v>9</v>
      </c>
      <c r="B15" s="20" t="s">
        <v>38</v>
      </c>
      <c r="C15" s="20">
        <f t="shared" si="1"/>
        <v>0</v>
      </c>
      <c r="D15" s="30">
        <v>0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0</v>
      </c>
      <c r="M15" s="24">
        <f t="shared" si="4"/>
        <v>0</v>
      </c>
      <c r="N15" s="20">
        <f t="shared" si="5"/>
        <v>0</v>
      </c>
      <c r="O15" s="20">
        <f t="shared" si="0"/>
        <v>0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0</v>
      </c>
    </row>
    <row r="16" spans="1:33" s="4" customFormat="1">
      <c r="A16" s="16">
        <v>33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34</v>
      </c>
      <c r="B17" s="32" t="s">
        <v>40</v>
      </c>
      <c r="C17" s="20">
        <f t="shared" si="1"/>
        <v>25</v>
      </c>
      <c r="D17" s="31">
        <v>1.125</v>
      </c>
      <c r="E17" s="20">
        <v>6</v>
      </c>
      <c r="F17" s="20">
        <v>7</v>
      </c>
      <c r="G17" s="24">
        <f t="shared" si="2"/>
        <v>85.714285714285708</v>
      </c>
      <c r="H17" s="20">
        <v>5</v>
      </c>
      <c r="I17" s="20">
        <v>6</v>
      </c>
      <c r="J17" s="24">
        <f t="shared" si="3"/>
        <v>83.333333333333343</v>
      </c>
      <c r="K17" s="20">
        <v>0</v>
      </c>
      <c r="L17" s="20">
        <v>0</v>
      </c>
      <c r="M17" s="24">
        <f t="shared" si="4"/>
        <v>0</v>
      </c>
      <c r="N17" s="20">
        <f t="shared" si="5"/>
        <v>11</v>
      </c>
      <c r="O17" s="20">
        <f t="shared" si="0"/>
        <v>13</v>
      </c>
      <c r="P17" s="24">
        <f t="shared" si="6"/>
        <v>84.615384615384613</v>
      </c>
      <c r="Q17" s="20">
        <v>3</v>
      </c>
      <c r="R17" s="20">
        <v>4</v>
      </c>
      <c r="S17" s="24">
        <f t="shared" si="7"/>
        <v>75</v>
      </c>
      <c r="T17" s="20">
        <v>6</v>
      </c>
      <c r="U17" s="20">
        <v>3</v>
      </c>
      <c r="V17" s="20">
        <v>9</v>
      </c>
      <c r="W17" s="20">
        <v>1</v>
      </c>
      <c r="X17" s="20">
        <v>2</v>
      </c>
      <c r="Y17" s="20">
        <v>1</v>
      </c>
      <c r="Z17" s="20">
        <v>2</v>
      </c>
      <c r="AA17" s="20">
        <v>3</v>
      </c>
      <c r="AB17" s="20">
        <v>1</v>
      </c>
      <c r="AC17" s="20">
        <v>1</v>
      </c>
      <c r="AD17" s="20">
        <v>0</v>
      </c>
      <c r="AE17" s="20">
        <v>0</v>
      </c>
      <c r="AF17" s="12">
        <v>34</v>
      </c>
      <c r="AG17" s="4" t="s">
        <v>34</v>
      </c>
    </row>
    <row r="18" spans="1:33" s="4" customFormat="1">
      <c r="A18" s="16">
        <v>4</v>
      </c>
      <c r="B18" s="32" t="s">
        <v>41</v>
      </c>
      <c r="C18" s="20">
        <f t="shared" si="1"/>
        <v>23</v>
      </c>
      <c r="D18" s="31">
        <v>1.6666666666666667</v>
      </c>
      <c r="E18" s="20">
        <v>1</v>
      </c>
      <c r="F18" s="20">
        <v>1</v>
      </c>
      <c r="G18" s="24">
        <f t="shared" si="2"/>
        <v>100</v>
      </c>
      <c r="H18" s="20">
        <v>2</v>
      </c>
      <c r="I18" s="20">
        <v>4</v>
      </c>
      <c r="J18" s="24">
        <f t="shared" si="3"/>
        <v>50</v>
      </c>
      <c r="K18" s="20">
        <v>5</v>
      </c>
      <c r="L18" s="20">
        <v>7</v>
      </c>
      <c r="M18" s="24">
        <f t="shared" si="4"/>
        <v>71.428571428571431</v>
      </c>
      <c r="N18" s="20">
        <f t="shared" si="5"/>
        <v>8</v>
      </c>
      <c r="O18" s="20">
        <f t="shared" si="0"/>
        <v>12</v>
      </c>
      <c r="P18" s="24">
        <f t="shared" si="6"/>
        <v>66.666666666666657</v>
      </c>
      <c r="Q18" s="20">
        <v>2</v>
      </c>
      <c r="R18" s="20">
        <v>3</v>
      </c>
      <c r="S18" s="24">
        <f t="shared" si="7"/>
        <v>66.666666666666657</v>
      </c>
      <c r="T18" s="20">
        <v>2</v>
      </c>
      <c r="U18" s="20">
        <v>0</v>
      </c>
      <c r="V18" s="20">
        <v>2</v>
      </c>
      <c r="W18" s="20">
        <v>0</v>
      </c>
      <c r="X18" s="20">
        <v>2</v>
      </c>
      <c r="Y18" s="20">
        <v>2</v>
      </c>
      <c r="Z18" s="20">
        <v>2</v>
      </c>
      <c r="AA18" s="20">
        <v>2</v>
      </c>
      <c r="AB18" s="20">
        <v>0</v>
      </c>
      <c r="AC18" s="20">
        <v>0</v>
      </c>
      <c r="AD18" s="20">
        <v>0</v>
      </c>
      <c r="AE18" s="20">
        <v>0</v>
      </c>
      <c r="AF18" s="12">
        <v>20</v>
      </c>
      <c r="AG18" s="4" t="s">
        <v>34</v>
      </c>
    </row>
    <row r="19" spans="1:33" s="4" customFormat="1">
      <c r="A19" s="16">
        <v>8</v>
      </c>
      <c r="B19" s="32" t="s">
        <v>42</v>
      </c>
      <c r="C19" s="20">
        <f t="shared" si="1"/>
        <v>3</v>
      </c>
      <c r="D19" s="30">
        <v>0.66666666666666663</v>
      </c>
      <c r="E19" s="20">
        <v>0</v>
      </c>
      <c r="F19" s="20">
        <v>0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1</v>
      </c>
      <c r="L19" s="20">
        <v>1</v>
      </c>
      <c r="M19" s="24">
        <f t="shared" si="4"/>
        <v>100</v>
      </c>
      <c r="N19" s="20">
        <f t="shared" si="5"/>
        <v>1</v>
      </c>
      <c r="O19" s="20">
        <f t="shared" si="0"/>
        <v>1</v>
      </c>
      <c r="P19" s="24">
        <f t="shared" si="6"/>
        <v>100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1</v>
      </c>
      <c r="V19" s="20">
        <v>1</v>
      </c>
      <c r="W19" s="20">
        <v>0</v>
      </c>
      <c r="X19" s="20">
        <v>0</v>
      </c>
      <c r="Y19" s="20">
        <v>2</v>
      </c>
      <c r="Z19" s="20">
        <v>0</v>
      </c>
      <c r="AA19" s="20">
        <v>1</v>
      </c>
      <c r="AB19" s="20">
        <v>0</v>
      </c>
      <c r="AC19" s="20">
        <v>0</v>
      </c>
      <c r="AD19" s="20">
        <v>0</v>
      </c>
      <c r="AE19" s="20">
        <v>0</v>
      </c>
      <c r="AF19" s="12">
        <v>3</v>
      </c>
      <c r="AG19" s="4" t="s">
        <v>34</v>
      </c>
    </row>
    <row r="20" spans="1:33" s="4" customFormat="1" ht="12.75" thickBot="1">
      <c r="A20" s="17"/>
      <c r="B20" s="21" t="s">
        <v>6</v>
      </c>
      <c r="C20" s="21">
        <f>SUM(C7:C19)</f>
        <v>102</v>
      </c>
      <c r="D20" s="21">
        <f>SUM(D7:D19)</f>
        <v>8.3333333333333339</v>
      </c>
      <c r="E20" s="21">
        <f>SUM(E7:E19)</f>
        <v>16</v>
      </c>
      <c r="F20" s="21">
        <f>SUM(F7:F19)</f>
        <v>28</v>
      </c>
      <c r="G20" s="25">
        <f t="shared" si="2"/>
        <v>57.142857142857139</v>
      </c>
      <c r="H20" s="21">
        <f>SUM(H7:H19)</f>
        <v>11</v>
      </c>
      <c r="I20" s="21">
        <f>SUM(I7:I19)</f>
        <v>20</v>
      </c>
      <c r="J20" s="25">
        <f t="shared" si="3"/>
        <v>55.000000000000007</v>
      </c>
      <c r="K20" s="21">
        <f>SUM(K7:K19)</f>
        <v>13</v>
      </c>
      <c r="L20" s="21">
        <f>SUM(L7:L19)</f>
        <v>27</v>
      </c>
      <c r="M20" s="25">
        <f t="shared" si="4"/>
        <v>48.148148148148145</v>
      </c>
      <c r="N20" s="21">
        <f>SUM(N7:N19)</f>
        <v>40</v>
      </c>
      <c r="O20" s="21">
        <f>SUM(O7:O19)</f>
        <v>75</v>
      </c>
      <c r="P20" s="25">
        <f t="shared" si="6"/>
        <v>53.333333333333336</v>
      </c>
      <c r="Q20" s="21">
        <f>SUM(Q7:Q19)</f>
        <v>9</v>
      </c>
      <c r="R20" s="21">
        <f>SUM(R7:R19)</f>
        <v>13</v>
      </c>
      <c r="S20" s="25">
        <f t="shared" si="7"/>
        <v>69.230769230769226</v>
      </c>
      <c r="T20" s="21">
        <f>SUM(T7:T19)</f>
        <v>24</v>
      </c>
      <c r="U20" s="21">
        <f>SUM(U7:U19)</f>
        <v>12</v>
      </c>
      <c r="V20" s="21">
        <f t="shared" ref="V20:AF20" si="8">SUM(V7:V19)</f>
        <v>36</v>
      </c>
      <c r="W20" s="21">
        <f t="shared" si="8"/>
        <v>9</v>
      </c>
      <c r="X20" s="21">
        <f t="shared" si="8"/>
        <v>9</v>
      </c>
      <c r="Y20" s="21">
        <f t="shared" si="8"/>
        <v>16</v>
      </c>
      <c r="Z20" s="21">
        <f t="shared" si="8"/>
        <v>13</v>
      </c>
      <c r="AA20" s="21">
        <f t="shared" si="8"/>
        <v>25</v>
      </c>
      <c r="AB20" s="21">
        <f t="shared" si="8"/>
        <v>1</v>
      </c>
      <c r="AC20" s="21">
        <f t="shared" si="8"/>
        <v>1</v>
      </c>
      <c r="AD20" s="21">
        <f t="shared" si="8"/>
        <v>0</v>
      </c>
      <c r="AE20" s="21">
        <f t="shared" si="8"/>
        <v>1</v>
      </c>
      <c r="AF20" s="21">
        <f t="shared" si="8"/>
        <v>121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22</v>
      </c>
      <c r="B27" s="20" t="s">
        <v>44</v>
      </c>
      <c r="C27" s="20">
        <f t="shared" ref="C27:C38" si="10">E27*2+H27*2+K27*3+Q27</f>
        <v>0</v>
      </c>
      <c r="D27" s="30">
        <v>0</v>
      </c>
      <c r="E27" s="20">
        <v>0</v>
      </c>
      <c r="F27" s="20">
        <v>0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0</v>
      </c>
      <c r="L27" s="20">
        <v>0</v>
      </c>
      <c r="M27" s="24">
        <f t="shared" ref="M27:M39" si="13">IF(L27=0, 0, K27/L27*100)</f>
        <v>0</v>
      </c>
      <c r="N27" s="20">
        <f t="shared" ref="N27:N38" si="14">E27+H27+K27</f>
        <v>0</v>
      </c>
      <c r="O27" s="20">
        <f t="shared" si="9"/>
        <v>0</v>
      </c>
      <c r="P27" s="24">
        <f t="shared" ref="P27:P39" si="15">IF(O27=0, 0, N27/O27*100)</f>
        <v>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7</v>
      </c>
      <c r="B28" s="20" t="s">
        <v>45</v>
      </c>
      <c r="C28" s="20">
        <f t="shared" si="10"/>
        <v>8</v>
      </c>
      <c r="D28" s="30">
        <v>0.45833333333333331</v>
      </c>
      <c r="E28" s="20">
        <v>2</v>
      </c>
      <c r="F28" s="20">
        <v>2</v>
      </c>
      <c r="G28" s="24">
        <f t="shared" si="11"/>
        <v>100</v>
      </c>
      <c r="H28" s="20">
        <v>0</v>
      </c>
      <c r="I28" s="20">
        <v>1</v>
      </c>
      <c r="J28" s="24">
        <f t="shared" si="12"/>
        <v>0</v>
      </c>
      <c r="K28" s="20">
        <v>1</v>
      </c>
      <c r="L28" s="20">
        <v>1</v>
      </c>
      <c r="M28" s="24">
        <f t="shared" si="13"/>
        <v>100</v>
      </c>
      <c r="N28" s="20">
        <f t="shared" si="14"/>
        <v>3</v>
      </c>
      <c r="O28" s="20">
        <f t="shared" si="9"/>
        <v>4</v>
      </c>
      <c r="P28" s="24">
        <f t="shared" si="15"/>
        <v>75</v>
      </c>
      <c r="Q28" s="20">
        <v>1</v>
      </c>
      <c r="R28" s="20">
        <v>1</v>
      </c>
      <c r="S28" s="24">
        <f t="shared" si="16"/>
        <v>100</v>
      </c>
      <c r="T28" s="20">
        <v>2</v>
      </c>
      <c r="U28" s="20">
        <v>1</v>
      </c>
      <c r="V28" s="20">
        <v>3</v>
      </c>
      <c r="W28" s="20">
        <v>0</v>
      </c>
      <c r="X28" s="20">
        <v>0</v>
      </c>
      <c r="Y28" s="20">
        <v>2</v>
      </c>
      <c r="Z28" s="20">
        <v>1</v>
      </c>
      <c r="AA28" s="20">
        <v>1</v>
      </c>
      <c r="AB28" s="20">
        <v>0</v>
      </c>
      <c r="AC28" s="20">
        <v>0</v>
      </c>
      <c r="AD28" s="20">
        <v>0</v>
      </c>
      <c r="AE28" s="20">
        <v>0</v>
      </c>
      <c r="AF28" s="12">
        <v>10</v>
      </c>
    </row>
    <row r="29" spans="1:33" s="4" customFormat="1">
      <c r="A29" s="16">
        <v>11</v>
      </c>
      <c r="B29" s="20" t="s">
        <v>46</v>
      </c>
      <c r="C29" s="20">
        <f t="shared" si="10"/>
        <v>0</v>
      </c>
      <c r="D29" s="30">
        <v>8.3333333333333329E-2</v>
      </c>
      <c r="E29" s="20">
        <v>0</v>
      </c>
      <c r="F29" s="20">
        <v>0</v>
      </c>
      <c r="G29" s="24">
        <f t="shared" si="11"/>
        <v>0</v>
      </c>
      <c r="H29" s="20">
        <v>0</v>
      </c>
      <c r="I29" s="20">
        <v>0</v>
      </c>
      <c r="J29" s="24">
        <f t="shared" si="12"/>
        <v>0</v>
      </c>
      <c r="K29" s="20">
        <v>0</v>
      </c>
      <c r="L29" s="20">
        <v>0</v>
      </c>
      <c r="M29" s="24">
        <f t="shared" si="13"/>
        <v>0</v>
      </c>
      <c r="N29" s="20">
        <f t="shared" si="14"/>
        <v>0</v>
      </c>
      <c r="O29" s="20">
        <f t="shared" si="9"/>
        <v>0</v>
      </c>
      <c r="P29" s="24">
        <f t="shared" si="15"/>
        <v>0</v>
      </c>
      <c r="Q29" s="20">
        <v>0</v>
      </c>
      <c r="R29" s="20">
        <v>0</v>
      </c>
      <c r="S29" s="24">
        <f t="shared" si="16"/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1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2">
        <v>-1</v>
      </c>
    </row>
    <row r="30" spans="1:33" s="4" customFormat="1">
      <c r="A30" s="16">
        <v>23</v>
      </c>
      <c r="B30" s="20" t="s">
        <v>47</v>
      </c>
      <c r="C30" s="20">
        <f t="shared" si="10"/>
        <v>0</v>
      </c>
      <c r="D30" s="30">
        <v>0</v>
      </c>
      <c r="E30" s="20">
        <v>0</v>
      </c>
      <c r="F30" s="20">
        <v>0</v>
      </c>
      <c r="G30" s="24">
        <f t="shared" si="11"/>
        <v>0</v>
      </c>
      <c r="H30" s="20">
        <v>0</v>
      </c>
      <c r="I30" s="20">
        <v>0</v>
      </c>
      <c r="J30" s="24">
        <f t="shared" si="12"/>
        <v>0</v>
      </c>
      <c r="K30" s="20">
        <v>0</v>
      </c>
      <c r="L30" s="20">
        <v>0</v>
      </c>
      <c r="M30" s="24">
        <f t="shared" si="13"/>
        <v>0</v>
      </c>
      <c r="N30" s="20">
        <f t="shared" si="14"/>
        <v>0</v>
      </c>
      <c r="O30" s="20">
        <f t="shared" si="9"/>
        <v>0</v>
      </c>
      <c r="P30" s="24">
        <f t="shared" si="15"/>
        <v>0</v>
      </c>
      <c r="Q30" s="20">
        <v>0</v>
      </c>
      <c r="R30" s="20">
        <v>0</v>
      </c>
      <c r="S30" s="24">
        <f t="shared" si="16"/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0</v>
      </c>
    </row>
    <row r="31" spans="1:33" s="4" customFormat="1">
      <c r="A31" s="16">
        <v>10</v>
      </c>
      <c r="B31" s="32" t="s">
        <v>48</v>
      </c>
      <c r="C31" s="20">
        <f t="shared" si="10"/>
        <v>2</v>
      </c>
      <c r="D31" s="30">
        <v>0.875</v>
      </c>
      <c r="E31" s="20">
        <v>1</v>
      </c>
      <c r="F31" s="20">
        <v>1</v>
      </c>
      <c r="G31" s="24">
        <f t="shared" si="11"/>
        <v>100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2</v>
      </c>
      <c r="M31" s="24">
        <f t="shared" si="13"/>
        <v>0</v>
      </c>
      <c r="N31" s="20">
        <f t="shared" si="14"/>
        <v>1</v>
      </c>
      <c r="O31" s="20">
        <f t="shared" si="9"/>
        <v>3</v>
      </c>
      <c r="P31" s="24">
        <f t="shared" si="15"/>
        <v>33.333333333333329</v>
      </c>
      <c r="Q31" s="20">
        <v>0</v>
      </c>
      <c r="R31" s="20">
        <v>0</v>
      </c>
      <c r="S31" s="24">
        <f t="shared" si="16"/>
        <v>0</v>
      </c>
      <c r="T31" s="20">
        <v>3</v>
      </c>
      <c r="U31" s="20">
        <v>0</v>
      </c>
      <c r="V31" s="20">
        <v>3</v>
      </c>
      <c r="W31" s="20">
        <v>0</v>
      </c>
      <c r="X31" s="20">
        <v>1</v>
      </c>
      <c r="Y31" s="20">
        <v>2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0</v>
      </c>
      <c r="AG31" s="4" t="s">
        <v>34</v>
      </c>
    </row>
    <row r="32" spans="1:33" s="4" customFormat="1">
      <c r="A32" s="16">
        <v>13</v>
      </c>
      <c r="B32" s="20" t="s">
        <v>49</v>
      </c>
      <c r="C32" s="20">
        <f t="shared" si="10"/>
        <v>0</v>
      </c>
      <c r="D32" s="30">
        <v>0</v>
      </c>
      <c r="E32" s="20">
        <v>0</v>
      </c>
      <c r="F32" s="20">
        <v>0</v>
      </c>
      <c r="G32" s="24">
        <f t="shared" si="11"/>
        <v>0</v>
      </c>
      <c r="H32" s="20">
        <v>0</v>
      </c>
      <c r="I32" s="20">
        <v>0</v>
      </c>
      <c r="J32" s="24">
        <f t="shared" si="12"/>
        <v>0</v>
      </c>
      <c r="K32" s="20">
        <v>0</v>
      </c>
      <c r="L32" s="20">
        <v>0</v>
      </c>
      <c r="M32" s="24">
        <f t="shared" si="13"/>
        <v>0</v>
      </c>
      <c r="N32" s="20">
        <f t="shared" si="14"/>
        <v>0</v>
      </c>
      <c r="O32" s="20">
        <f t="shared" si="9"/>
        <v>0</v>
      </c>
      <c r="P32" s="24">
        <f t="shared" si="15"/>
        <v>0</v>
      </c>
      <c r="Q32" s="20">
        <v>0</v>
      </c>
      <c r="R32" s="20">
        <v>0</v>
      </c>
      <c r="S32" s="24">
        <f t="shared" si="16"/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2">
        <v>0</v>
      </c>
    </row>
    <row r="33" spans="1:33" s="4" customFormat="1">
      <c r="A33" s="16">
        <v>4</v>
      </c>
      <c r="B33" s="20" t="s">
        <v>50</v>
      </c>
      <c r="C33" s="20">
        <f t="shared" si="10"/>
        <v>9</v>
      </c>
      <c r="D33" s="30">
        <v>0.79166666666666663</v>
      </c>
      <c r="E33" s="20">
        <v>1</v>
      </c>
      <c r="F33" s="20">
        <v>3</v>
      </c>
      <c r="G33" s="24">
        <f t="shared" si="11"/>
        <v>33.333333333333329</v>
      </c>
      <c r="H33" s="20">
        <v>0</v>
      </c>
      <c r="I33" s="20">
        <v>0</v>
      </c>
      <c r="J33" s="24">
        <f t="shared" si="12"/>
        <v>0</v>
      </c>
      <c r="K33" s="20">
        <v>2</v>
      </c>
      <c r="L33" s="20">
        <v>4</v>
      </c>
      <c r="M33" s="24">
        <f t="shared" si="13"/>
        <v>50</v>
      </c>
      <c r="N33" s="20">
        <f t="shared" si="14"/>
        <v>3</v>
      </c>
      <c r="O33" s="20">
        <f t="shared" si="9"/>
        <v>7</v>
      </c>
      <c r="P33" s="24">
        <f t="shared" si="15"/>
        <v>42.857142857142854</v>
      </c>
      <c r="Q33" s="20">
        <v>1</v>
      </c>
      <c r="R33" s="20">
        <v>2</v>
      </c>
      <c r="S33" s="24">
        <f t="shared" si="16"/>
        <v>50</v>
      </c>
      <c r="T33" s="20">
        <v>3</v>
      </c>
      <c r="U33" s="20">
        <v>1</v>
      </c>
      <c r="V33" s="20">
        <v>4</v>
      </c>
      <c r="W33" s="20">
        <v>2</v>
      </c>
      <c r="X33" s="20">
        <v>0</v>
      </c>
      <c r="Y33" s="20">
        <v>2</v>
      </c>
      <c r="Z33" s="20">
        <v>1</v>
      </c>
      <c r="AA33" s="20">
        <v>1</v>
      </c>
      <c r="AB33" s="20">
        <v>0</v>
      </c>
      <c r="AC33" s="20">
        <v>0</v>
      </c>
      <c r="AD33" s="20">
        <v>0</v>
      </c>
      <c r="AE33" s="20">
        <v>1</v>
      </c>
      <c r="AF33" s="12">
        <v>10</v>
      </c>
    </row>
    <row r="34" spans="1:33" s="4" customFormat="1">
      <c r="A34" s="16">
        <v>6</v>
      </c>
      <c r="B34" s="20" t="s">
        <v>51</v>
      </c>
      <c r="C34" s="20">
        <f t="shared" si="10"/>
        <v>4</v>
      </c>
      <c r="D34" s="30">
        <v>0.5</v>
      </c>
      <c r="E34" s="20">
        <v>1</v>
      </c>
      <c r="F34" s="20">
        <v>1</v>
      </c>
      <c r="G34" s="24">
        <f t="shared" si="11"/>
        <v>100</v>
      </c>
      <c r="H34" s="20">
        <v>0</v>
      </c>
      <c r="I34" s="20">
        <v>1</v>
      </c>
      <c r="J34" s="24">
        <f t="shared" si="12"/>
        <v>0</v>
      </c>
      <c r="K34" s="20">
        <v>0</v>
      </c>
      <c r="L34" s="20">
        <v>1</v>
      </c>
      <c r="M34" s="24">
        <f t="shared" si="13"/>
        <v>0</v>
      </c>
      <c r="N34" s="20">
        <f t="shared" si="14"/>
        <v>1</v>
      </c>
      <c r="O34" s="20">
        <f t="shared" si="9"/>
        <v>3</v>
      </c>
      <c r="P34" s="24">
        <f t="shared" si="15"/>
        <v>33.333333333333329</v>
      </c>
      <c r="Q34" s="20">
        <v>2</v>
      </c>
      <c r="R34" s="20">
        <v>2</v>
      </c>
      <c r="S34" s="24">
        <f t="shared" si="16"/>
        <v>100</v>
      </c>
      <c r="T34" s="20">
        <v>1</v>
      </c>
      <c r="U34" s="20">
        <v>0</v>
      </c>
      <c r="V34" s="20">
        <v>1</v>
      </c>
      <c r="W34" s="20">
        <v>1</v>
      </c>
      <c r="X34" s="20">
        <v>1</v>
      </c>
      <c r="Y34" s="20">
        <v>0</v>
      </c>
      <c r="Z34" s="20">
        <v>1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4</v>
      </c>
    </row>
    <row r="35" spans="1:33" s="4" customFormat="1">
      <c r="A35" s="16">
        <v>14</v>
      </c>
      <c r="B35" s="32" t="s">
        <v>52</v>
      </c>
      <c r="C35" s="20">
        <f t="shared" si="10"/>
        <v>23</v>
      </c>
      <c r="D35" s="31">
        <v>1.4583333333333333</v>
      </c>
      <c r="E35" s="20">
        <v>11</v>
      </c>
      <c r="F35" s="20">
        <v>16</v>
      </c>
      <c r="G35" s="24">
        <f t="shared" si="11"/>
        <v>68.75</v>
      </c>
      <c r="H35" s="20">
        <v>0</v>
      </c>
      <c r="I35" s="20">
        <v>4</v>
      </c>
      <c r="J35" s="24">
        <f t="shared" si="12"/>
        <v>0</v>
      </c>
      <c r="K35" s="20">
        <v>0</v>
      </c>
      <c r="L35" s="20">
        <v>1</v>
      </c>
      <c r="M35" s="24">
        <f t="shared" si="13"/>
        <v>0</v>
      </c>
      <c r="N35" s="20">
        <f t="shared" si="14"/>
        <v>11</v>
      </c>
      <c r="O35" s="20">
        <f t="shared" si="9"/>
        <v>21</v>
      </c>
      <c r="P35" s="24">
        <f t="shared" si="15"/>
        <v>52.380952380952387</v>
      </c>
      <c r="Q35" s="20">
        <v>1</v>
      </c>
      <c r="R35" s="20">
        <v>4</v>
      </c>
      <c r="S35" s="24">
        <f t="shared" si="16"/>
        <v>25</v>
      </c>
      <c r="T35" s="20">
        <v>3</v>
      </c>
      <c r="U35" s="20">
        <v>5</v>
      </c>
      <c r="V35" s="20">
        <v>8</v>
      </c>
      <c r="W35" s="20">
        <v>1</v>
      </c>
      <c r="X35" s="20">
        <v>1</v>
      </c>
      <c r="Y35" s="20">
        <v>1</v>
      </c>
      <c r="Z35" s="20">
        <v>4</v>
      </c>
      <c r="AA35" s="20">
        <v>1</v>
      </c>
      <c r="AB35" s="20">
        <v>0</v>
      </c>
      <c r="AC35" s="20">
        <v>0</v>
      </c>
      <c r="AD35" s="20">
        <v>0</v>
      </c>
      <c r="AE35" s="20">
        <v>1</v>
      </c>
      <c r="AF35" s="12">
        <v>22</v>
      </c>
      <c r="AG35" s="4" t="s">
        <v>34</v>
      </c>
    </row>
    <row r="36" spans="1:33" s="4" customFormat="1">
      <c r="A36" s="16">
        <v>15</v>
      </c>
      <c r="B36" s="32" t="s">
        <v>53</v>
      </c>
      <c r="C36" s="20">
        <f t="shared" si="10"/>
        <v>15</v>
      </c>
      <c r="D36" s="31">
        <v>1.125</v>
      </c>
      <c r="E36" s="20">
        <v>6</v>
      </c>
      <c r="F36" s="20">
        <v>6</v>
      </c>
      <c r="G36" s="24">
        <f t="shared" si="11"/>
        <v>100</v>
      </c>
      <c r="H36" s="20">
        <v>1</v>
      </c>
      <c r="I36" s="20">
        <v>1</v>
      </c>
      <c r="J36" s="24">
        <f t="shared" si="12"/>
        <v>100</v>
      </c>
      <c r="K36" s="20">
        <v>0</v>
      </c>
      <c r="L36" s="20">
        <v>0</v>
      </c>
      <c r="M36" s="24">
        <f t="shared" si="13"/>
        <v>0</v>
      </c>
      <c r="N36" s="20">
        <f t="shared" si="14"/>
        <v>7</v>
      </c>
      <c r="O36" s="20">
        <f t="shared" si="9"/>
        <v>7</v>
      </c>
      <c r="P36" s="24">
        <f t="shared" si="15"/>
        <v>100</v>
      </c>
      <c r="Q36" s="20">
        <v>1</v>
      </c>
      <c r="R36" s="20">
        <v>1</v>
      </c>
      <c r="S36" s="24">
        <f t="shared" si="16"/>
        <v>100</v>
      </c>
      <c r="T36" s="20">
        <v>2</v>
      </c>
      <c r="U36" s="20">
        <v>3</v>
      </c>
      <c r="V36" s="20">
        <v>5</v>
      </c>
      <c r="W36" s="20">
        <v>1</v>
      </c>
      <c r="X36" s="20">
        <v>2</v>
      </c>
      <c r="Y36" s="20">
        <v>4</v>
      </c>
      <c r="Z36" s="20">
        <v>3</v>
      </c>
      <c r="AA36" s="20">
        <v>4</v>
      </c>
      <c r="AB36" s="20">
        <v>1</v>
      </c>
      <c r="AC36" s="20">
        <v>0</v>
      </c>
      <c r="AD36" s="20">
        <v>0</v>
      </c>
      <c r="AE36" s="20">
        <v>0</v>
      </c>
      <c r="AF36" s="12">
        <v>23</v>
      </c>
      <c r="AG36" s="4" t="s">
        <v>34</v>
      </c>
    </row>
    <row r="37" spans="1:33" s="4" customFormat="1">
      <c r="A37" s="16">
        <v>9</v>
      </c>
      <c r="B37" s="32" t="s">
        <v>54</v>
      </c>
      <c r="C37" s="20">
        <f t="shared" si="10"/>
        <v>6</v>
      </c>
      <c r="D37" s="31">
        <v>1.5416666666666667</v>
      </c>
      <c r="E37" s="20">
        <v>3</v>
      </c>
      <c r="F37" s="20">
        <v>7</v>
      </c>
      <c r="G37" s="24">
        <f t="shared" si="11"/>
        <v>42.857142857142854</v>
      </c>
      <c r="H37" s="20">
        <v>0</v>
      </c>
      <c r="I37" s="20">
        <v>2</v>
      </c>
      <c r="J37" s="24">
        <f t="shared" si="12"/>
        <v>0</v>
      </c>
      <c r="K37" s="20">
        <v>0</v>
      </c>
      <c r="L37" s="20">
        <v>4</v>
      </c>
      <c r="M37" s="24">
        <f t="shared" si="13"/>
        <v>0</v>
      </c>
      <c r="N37" s="20">
        <f t="shared" si="14"/>
        <v>3</v>
      </c>
      <c r="O37" s="20">
        <f t="shared" si="9"/>
        <v>13</v>
      </c>
      <c r="P37" s="24">
        <f t="shared" si="15"/>
        <v>23.076923076923077</v>
      </c>
      <c r="Q37" s="20">
        <v>0</v>
      </c>
      <c r="R37" s="20">
        <v>0</v>
      </c>
      <c r="S37" s="24">
        <f t="shared" si="16"/>
        <v>0</v>
      </c>
      <c r="T37" s="20">
        <v>5</v>
      </c>
      <c r="U37" s="20">
        <v>0</v>
      </c>
      <c r="V37" s="20">
        <v>5</v>
      </c>
      <c r="W37" s="20">
        <v>1</v>
      </c>
      <c r="X37" s="20">
        <v>2</v>
      </c>
      <c r="Y37" s="20">
        <v>1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2">
        <v>-1</v>
      </c>
      <c r="AG37" s="4" t="s">
        <v>34</v>
      </c>
    </row>
    <row r="38" spans="1:33" s="4" customFormat="1">
      <c r="A38" s="16">
        <v>5</v>
      </c>
      <c r="B38" s="32" t="s">
        <v>55</v>
      </c>
      <c r="C38" s="20">
        <f t="shared" si="10"/>
        <v>17</v>
      </c>
      <c r="D38" s="31">
        <v>1.5</v>
      </c>
      <c r="E38" s="20">
        <v>4</v>
      </c>
      <c r="F38" s="20">
        <v>6</v>
      </c>
      <c r="G38" s="24">
        <f t="shared" si="11"/>
        <v>66.666666666666657</v>
      </c>
      <c r="H38" s="20">
        <v>0</v>
      </c>
      <c r="I38" s="20">
        <v>1</v>
      </c>
      <c r="J38" s="24">
        <f t="shared" si="12"/>
        <v>0</v>
      </c>
      <c r="K38" s="20">
        <v>2</v>
      </c>
      <c r="L38" s="20">
        <v>6</v>
      </c>
      <c r="M38" s="24">
        <f t="shared" si="13"/>
        <v>33.333333333333329</v>
      </c>
      <c r="N38" s="20">
        <f t="shared" si="14"/>
        <v>6</v>
      </c>
      <c r="O38" s="20">
        <f t="shared" si="9"/>
        <v>13</v>
      </c>
      <c r="P38" s="24">
        <f t="shared" si="15"/>
        <v>46.153846153846153</v>
      </c>
      <c r="Q38" s="20">
        <v>3</v>
      </c>
      <c r="R38" s="20">
        <v>3</v>
      </c>
      <c r="S38" s="24">
        <f t="shared" si="16"/>
        <v>100</v>
      </c>
      <c r="T38" s="20">
        <v>2</v>
      </c>
      <c r="U38" s="20">
        <v>0</v>
      </c>
      <c r="V38" s="20">
        <v>2</v>
      </c>
      <c r="W38" s="20">
        <v>3</v>
      </c>
      <c r="X38" s="20">
        <v>4</v>
      </c>
      <c r="Y38" s="20">
        <v>1</v>
      </c>
      <c r="Z38" s="20">
        <v>5</v>
      </c>
      <c r="AA38" s="20">
        <v>7</v>
      </c>
      <c r="AB38" s="20">
        <v>0</v>
      </c>
      <c r="AC38" s="20">
        <v>1</v>
      </c>
      <c r="AD38" s="20">
        <v>0</v>
      </c>
      <c r="AE38" s="20">
        <v>0</v>
      </c>
      <c r="AF38" s="12">
        <v>21</v>
      </c>
      <c r="AG38" s="4" t="s">
        <v>34</v>
      </c>
    </row>
    <row r="39" spans="1:33" s="4" customFormat="1" ht="12.75" thickBot="1">
      <c r="A39" s="17"/>
      <c r="B39" s="21" t="s">
        <v>6</v>
      </c>
      <c r="C39" s="21">
        <f>SUM(C26:C38)</f>
        <v>84</v>
      </c>
      <c r="D39" s="21">
        <f>SUM(D26:D38)</f>
        <v>8.3333333333333321</v>
      </c>
      <c r="E39" s="21">
        <f>SUM(E26:E38)</f>
        <v>29</v>
      </c>
      <c r="F39" s="21">
        <f>SUM(F26:F38)</f>
        <v>42</v>
      </c>
      <c r="G39" s="25">
        <f t="shared" si="11"/>
        <v>69.047619047619051</v>
      </c>
      <c r="H39" s="21">
        <f>SUM(H26:H38)</f>
        <v>1</v>
      </c>
      <c r="I39" s="21">
        <f>SUM(I26:I38)</f>
        <v>10</v>
      </c>
      <c r="J39" s="25">
        <f t="shared" si="12"/>
        <v>10</v>
      </c>
      <c r="K39" s="21">
        <f>SUM(K26:K38)</f>
        <v>5</v>
      </c>
      <c r="L39" s="21">
        <f>SUM(L26:L38)</f>
        <v>19</v>
      </c>
      <c r="M39" s="25">
        <f t="shared" si="13"/>
        <v>26.315789473684209</v>
      </c>
      <c r="N39" s="21">
        <f>SUM(N26:N38)</f>
        <v>35</v>
      </c>
      <c r="O39" s="21">
        <f>SUM(O26:O38)</f>
        <v>71</v>
      </c>
      <c r="P39" s="25">
        <f t="shared" si="15"/>
        <v>49.295774647887328</v>
      </c>
      <c r="Q39" s="21">
        <f>SUM(Q26:Q38)</f>
        <v>9</v>
      </c>
      <c r="R39" s="21">
        <f>SUM(R26:R38)</f>
        <v>13</v>
      </c>
      <c r="S39" s="25">
        <f t="shared" si="16"/>
        <v>69.230769230769226</v>
      </c>
      <c r="T39" s="21">
        <f t="shared" ref="T39:AF39" si="17">SUM(T26:T38)</f>
        <v>21</v>
      </c>
      <c r="U39" s="21">
        <f t="shared" si="17"/>
        <v>10</v>
      </c>
      <c r="V39" s="21">
        <f t="shared" si="17"/>
        <v>31</v>
      </c>
      <c r="W39" s="21">
        <f t="shared" si="17"/>
        <v>9</v>
      </c>
      <c r="X39" s="21">
        <f t="shared" si="17"/>
        <v>11</v>
      </c>
      <c r="Y39" s="21">
        <f t="shared" si="17"/>
        <v>14</v>
      </c>
      <c r="Z39" s="21">
        <f t="shared" si="17"/>
        <v>15</v>
      </c>
      <c r="AA39" s="21">
        <f t="shared" si="17"/>
        <v>14</v>
      </c>
      <c r="AB39" s="21">
        <f t="shared" si="17"/>
        <v>1</v>
      </c>
      <c r="AC39" s="21">
        <f t="shared" si="17"/>
        <v>1</v>
      </c>
      <c r="AD39" s="21">
        <f t="shared" si="17"/>
        <v>0</v>
      </c>
      <c r="AE39" s="21">
        <f t="shared" si="17"/>
        <v>2</v>
      </c>
      <c r="AF39" s="21">
        <f t="shared" si="17"/>
        <v>88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56</v>
      </c>
      <c r="I42" s="4" t="s">
        <v>57</v>
      </c>
      <c r="J42" s="5"/>
      <c r="M42" s="5"/>
      <c r="P42" s="5"/>
      <c r="S42" s="5"/>
    </row>
    <row r="43" spans="1:33" s="4" customFormat="1">
      <c r="G43" s="5">
        <v>1</v>
      </c>
      <c r="H43" s="4">
        <v>26</v>
      </c>
      <c r="I43" s="4">
        <v>19</v>
      </c>
      <c r="J43" s="5"/>
      <c r="M43" s="5"/>
      <c r="P43" s="5"/>
      <c r="S43" s="5"/>
    </row>
    <row r="44" spans="1:33" s="4" customFormat="1">
      <c r="G44" s="5">
        <v>2</v>
      </c>
      <c r="H44" s="4">
        <v>22</v>
      </c>
      <c r="I44" s="4">
        <v>24</v>
      </c>
      <c r="J44" s="5"/>
      <c r="M44" s="5"/>
      <c r="P44" s="5"/>
      <c r="S44" s="5"/>
    </row>
    <row r="45" spans="1:33" s="4" customFormat="1">
      <c r="G45" s="5">
        <v>3</v>
      </c>
      <c r="H45" s="4">
        <v>24</v>
      </c>
      <c r="I45" s="4">
        <v>22</v>
      </c>
      <c r="J45" s="5"/>
      <c r="M45" s="5"/>
      <c r="P45" s="5"/>
      <c r="S45" s="5"/>
    </row>
    <row r="46" spans="1:33" s="4" customFormat="1">
      <c r="G46" s="5">
        <v>4</v>
      </c>
      <c r="H46" s="4">
        <v>30</v>
      </c>
      <c r="I46" s="4">
        <v>19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W7</cp:lastModifiedBy>
  <cp:lastPrinted>2001-09-18T12:00:25Z</cp:lastPrinted>
  <dcterms:created xsi:type="dcterms:W3CDTF">2001-09-18T11:06:41Z</dcterms:created>
  <dcterms:modified xsi:type="dcterms:W3CDTF">2013-03-09T19:09:55Z</dcterms:modified>
</cp:coreProperties>
</file>